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defaultThemeVersion="124226"/>
  <mc:AlternateContent xmlns:mc="http://schemas.openxmlformats.org/markup-compatibility/2006">
    <mc:Choice Requires="x15">
      <x15ac:absPath xmlns:x15ac="http://schemas.microsoft.com/office/spreadsheetml/2010/11/ac" url="C:\Users\cconway\Downloads\"/>
    </mc:Choice>
  </mc:AlternateContent>
  <xr:revisionPtr revIDLastSave="0" documentId="8_{DDEDD7B4-3FE0-4A47-B918-338703641DE2}" xr6:coauthVersionLast="47" xr6:coauthVersionMax="47" xr10:uidLastSave="{00000000-0000-0000-0000-000000000000}"/>
  <bookViews>
    <workbookView xWindow="-110" yWindow="-110" windowWidth="19420" windowHeight="10420" tabRatio="910" activeTab="5" xr2:uid="{00000000-000D-0000-FFFF-FFFF00000000}"/>
  </bookViews>
  <sheets>
    <sheet name="Contents" sheetId="2" r:id="rId1"/>
    <sheet name="Complaints Received" sheetId="3" r:id="rId2"/>
    <sheet name="Allegations Received" sheetId="4" r:id="rId3"/>
    <sheet name="Complaints - Area &amp; District " sheetId="5" r:id="rId4"/>
    <sheet name="OMC" sheetId="8" r:id="rId5"/>
    <sheet name="Metadata" sheetId="9"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4" l="1"/>
  <c r="B27" i="4"/>
  <c r="C25" i="3"/>
  <c r="B25" i="3"/>
  <c r="D17" i="5" l="1"/>
  <c r="C17" i="5"/>
  <c r="D11" i="5"/>
  <c r="C11" i="5"/>
  <c r="C19" i="5" l="1"/>
  <c r="D19" i="5"/>
  <c r="G9" i="4"/>
  <c r="G9" i="3"/>
  <c r="F9" i="3" l="1"/>
  <c r="F9" i="4" l="1"/>
  <c r="E9" i="4"/>
  <c r="D9" i="4"/>
  <c r="C9" i="4"/>
  <c r="B9" i="4"/>
  <c r="E9" i="3"/>
  <c r="D9" i="3"/>
  <c r="C9" i="3"/>
  <c r="B9" i="3"/>
</calcChain>
</file>

<file path=xl/sharedStrings.xml><?xml version="1.0" encoding="utf-8"?>
<sst xmlns="http://schemas.openxmlformats.org/spreadsheetml/2006/main" count="125" uniqueCount="101">
  <si>
    <t>Table 2:</t>
  </si>
  <si>
    <t>Table 1:</t>
  </si>
  <si>
    <t>Table 3:</t>
  </si>
  <si>
    <t>Table 4:</t>
  </si>
  <si>
    <t>Table 5:</t>
  </si>
  <si>
    <t>Complaints Received</t>
  </si>
  <si>
    <t>Allegations Received</t>
  </si>
  <si>
    <t>List of Tables</t>
  </si>
  <si>
    <t>Total</t>
  </si>
  <si>
    <t>Arrest</t>
  </si>
  <si>
    <t>Search</t>
  </si>
  <si>
    <t>Other</t>
  </si>
  <si>
    <t>Unknown</t>
  </si>
  <si>
    <t>Failure in Duty</t>
  </si>
  <si>
    <t>Oppressive Behaviour</t>
  </si>
  <si>
    <t>Incivility</t>
  </si>
  <si>
    <t>Malpractice</t>
  </si>
  <si>
    <t>Discriminatory Behaviour</t>
  </si>
  <si>
    <t>Section 55 Referral</t>
  </si>
  <si>
    <t>Traffic</t>
  </si>
  <si>
    <t>Unknown / Other Organisation</t>
  </si>
  <si>
    <t>Criminal Investigation</t>
  </si>
  <si>
    <t>Quarter 3 (October to December)</t>
  </si>
  <si>
    <t>Quarter 4 (January to March)</t>
  </si>
  <si>
    <t>Geographical Breakdown for Complaints</t>
  </si>
  <si>
    <t>Officers with multiple complaints</t>
  </si>
  <si>
    <t>North</t>
  </si>
  <si>
    <t>South</t>
  </si>
  <si>
    <t>Belfast City</t>
  </si>
  <si>
    <t>Sub-total</t>
  </si>
  <si>
    <t>Area</t>
  </si>
  <si>
    <t>District</t>
  </si>
  <si>
    <t>Domestic Incident</t>
  </si>
  <si>
    <t>Unlawful/Unnecessary Arrest/Detention</t>
  </si>
  <si>
    <t>Northern Ireland</t>
  </si>
  <si>
    <t>District A - Belfast City</t>
  </si>
  <si>
    <t>District B - Lisburn &amp; Castlereagh City</t>
  </si>
  <si>
    <t>District C - Ards &amp; North Down</t>
  </si>
  <si>
    <t>District E - Armagh City, Banbridge &amp; Craigavon</t>
  </si>
  <si>
    <t>District F - Mid Ulster</t>
  </si>
  <si>
    <t>District G - Fermanagh &amp; Omagh</t>
  </si>
  <si>
    <t>District H - Derry City &amp; Strabane</t>
  </si>
  <si>
    <t>District J - Causeway Coast &amp; Glens</t>
  </si>
  <si>
    <t>District K - Mid &amp; East Antrim</t>
  </si>
  <si>
    <t>District L - Antrim &amp; Newtownabbey</t>
  </si>
  <si>
    <t>Twelve month period ending</t>
  </si>
  <si>
    <t>Abstract</t>
  </si>
  <si>
    <t>Year of Data</t>
  </si>
  <si>
    <t>National Statistics Data</t>
  </si>
  <si>
    <t>No</t>
  </si>
  <si>
    <t>Quality Issues</t>
  </si>
  <si>
    <t>Use of data</t>
  </si>
  <si>
    <t>Contact details:</t>
  </si>
  <si>
    <t>Title</t>
  </si>
  <si>
    <t>Quarterly Statistical Bulletin: Accompanying excel spreadsheet</t>
  </si>
  <si>
    <t xml:space="preserve">Data contained in this release has been produced to meet the needs of our key users who need timely information on the number of complaints and allegations received by the Office. </t>
  </si>
  <si>
    <t>2018/19</t>
  </si>
  <si>
    <t>Allegations related to the 'Troubles'</t>
  </si>
  <si>
    <t>2019/20</t>
  </si>
  <si>
    <t>2020/21</t>
  </si>
  <si>
    <t>2021/22</t>
  </si>
  <si>
    <t>Traffic Incident</t>
  </si>
  <si>
    <t>Police Enquiries</t>
  </si>
  <si>
    <t>Parade/Demonstration</t>
  </si>
  <si>
    <t>Derry City &amp; Strabane</t>
  </si>
  <si>
    <t>Quarter</t>
  </si>
  <si>
    <t>Main Complaint Factor</t>
  </si>
  <si>
    <t>Mishandling Of Property</t>
  </si>
  <si>
    <t>Allegation Type</t>
  </si>
  <si>
    <t xml:space="preserve">Table 6: Officers with three or more complaints that were formally investigated or dealt with by Informal Resolution: </t>
  </si>
  <si>
    <t xml:space="preserve">If you require any further information you can contact the Information and Communications Unit of the Police Ombudsman's Office directly by: 
email: info@policeombudsman.org 
phone: (028) 90828628.                                                                                                                                                                                                                                                                              </t>
  </si>
  <si>
    <t>2022/23</t>
  </si>
  <si>
    <t>Quarter 1 (April to June)</t>
  </si>
  <si>
    <t>Quarter 2 (July to September)</t>
  </si>
  <si>
    <t>District D - Newry, Mourne &amp; Down</t>
  </si>
  <si>
    <t>2023/24</t>
  </si>
  <si>
    <r>
      <rPr>
        <b/>
        <sz val="12"/>
        <rFont val="Arial"/>
        <family val="2"/>
      </rPr>
      <t>Table 6:</t>
    </r>
    <r>
      <rPr>
        <sz val="12"/>
        <rFont val="Arial"/>
        <family val="2"/>
      </rPr>
      <t xml:space="preserve">  </t>
    </r>
  </si>
  <si>
    <t>Complaints - Area and District</t>
  </si>
  <si>
    <t>OMC - Officers with multiple complaints</t>
  </si>
  <si>
    <t>Complaints relating to the 'Troubles'</t>
  </si>
  <si>
    <t>June 2023</t>
  </si>
  <si>
    <t>September 2023</t>
  </si>
  <si>
    <t>Number of officers with three or more complaints that were formally investigated or dealt with by Informal Resolution</t>
  </si>
  <si>
    <r>
      <t>We have endeavoured to ensure factual accuracy of the collection of this information. Given the ‘live’ nature of this system, the number of complaints are likely to rise by small amounts as information continues to be recorded on the CHS following the end of the reporting period. Complaint factors and allegation types may also be amended as additional information is received during the course of the investigation. These amendments will be automatically captured during the course of the reporting period. The Office's full strategy for revisions and errors can be found on our website (www.policeombudsman.org).</t>
    </r>
    <r>
      <rPr>
        <sz val="12"/>
        <color indexed="12"/>
        <rFont val="Arial"/>
        <family val="2"/>
      </rPr>
      <t xml:space="preserve">    </t>
    </r>
    <r>
      <rPr>
        <sz val="12"/>
        <rFont val="Arial"/>
        <family val="2"/>
      </rPr>
      <t xml:space="preserve">                                                                                                                                                              </t>
    </r>
  </si>
  <si>
    <t>Table 1: Number of complaints received by the Police Ombudsman's Office, 2018/19 to December 2023</t>
  </si>
  <si>
    <t>Table 2: Main situation giving rise to complaints between April - December 2022 and April - December 2023</t>
  </si>
  <si>
    <t>April - December 2022</t>
  </si>
  <si>
    <t>April - December 2023</t>
  </si>
  <si>
    <t>Table 3: Number of allegations received by the Police Ombudsman's Office, 2018/19 to December 2023</t>
  </si>
  <si>
    <t>Table 4: Types of allegations received between April - December 2022 and April - December 2023</t>
  </si>
  <si>
    <t>Table 5: Complaints received by police area and district between April - December 2022 and April - December 2023</t>
  </si>
  <si>
    <t>2018/19 - December 2023</t>
  </si>
  <si>
    <t>Number of complaints received by the Police Ombudsman's Office, 2018/19 to December 2023</t>
  </si>
  <si>
    <t>Main situation giving rise to complaints between April - December 2022 and April - December 2023</t>
  </si>
  <si>
    <t>Number of allegations received by the Police Ombudsman's Office, 2018/19 to December 2023</t>
  </si>
  <si>
    <t>Types of allegations received between April - December 2022 and April - December 2023</t>
  </si>
  <si>
    <t>Complaints received by police area and district between April - December 2022 and April - December 2023</t>
  </si>
  <si>
    <t>Officers with multiple complaints, twelve month period ending June 2023, September 2023, December 2023</t>
  </si>
  <si>
    <t>Twelve month period ending June 2023, September 2023, December 2023</t>
  </si>
  <si>
    <t>December 2023</t>
  </si>
  <si>
    <t>This information details the numbers of complaints and allegations recorded by the Police Ombudsman's Office (the Office) between 2018/19 and December 2023. The data used are extracted from the Police Ombudsman's 'live' Case Handling System (CHS) and April - December 2023 information includes all complaints input up to 4th January 2024. Information for 2018/19 to 2022/23 is based on the annual data snapshot taken on 7th April 2023. The information is produced on a quarterly basis and where possible, published on our website on the fourth Thursday of the month following the end of the reporting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</si>
</sst>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7" x14ac:knownFonts="1">
    <font>
      <sz val="11"/>
      <color theme="1"/>
      <name val="Calibri"/>
      <family val="2"/>
      <scheme val="minor"/>
    </font>
    <font>
      <sz val="10"/>
      <name val="Arial"/>
      <family val="2"/>
    </font>
    <font>
      <sz val="12"/>
      <name val="Arial"/>
      <family val="2"/>
    </font>
    <font>
      <sz val="11"/>
      <color theme="1"/>
      <name val="Calibri"/>
      <family val="2"/>
      <scheme val="minor"/>
    </font>
    <font>
      <u/>
      <sz val="11"/>
      <color theme="10"/>
      <name val="Calibri"/>
      <family val="2"/>
    </font>
    <font>
      <sz val="10"/>
      <color theme="1"/>
      <name val="Arial"/>
      <family val="2"/>
    </font>
    <font>
      <b/>
      <sz val="14"/>
      <color rgb="FF007576"/>
      <name val="Arial"/>
      <family val="2"/>
    </font>
    <font>
      <sz val="11"/>
      <color theme="1"/>
      <name val="Arial"/>
      <family val="2"/>
    </font>
    <font>
      <sz val="9"/>
      <color theme="1"/>
      <name val="Arial"/>
      <family val="2"/>
    </font>
    <font>
      <b/>
      <sz val="10"/>
      <color rgb="FF007576"/>
      <name val="Arial"/>
      <family val="2"/>
    </font>
    <font>
      <sz val="10"/>
      <color rgb="FFFF0000"/>
      <name val="Arial"/>
      <family val="2"/>
    </font>
    <font>
      <sz val="10"/>
      <color theme="1"/>
      <name val="Calibri"/>
      <family val="2"/>
      <scheme val="minor"/>
    </font>
    <font>
      <b/>
      <sz val="12"/>
      <name val="Arial"/>
      <family val="2"/>
    </font>
    <font>
      <sz val="12"/>
      <color indexed="12"/>
      <name val="Arial"/>
      <family val="2"/>
    </font>
    <font>
      <b/>
      <sz val="12"/>
      <color theme="1"/>
      <name val="Arial"/>
      <family val="2"/>
    </font>
    <font>
      <sz val="12"/>
      <color theme="1"/>
      <name val="Calibri"/>
      <family val="2"/>
      <scheme val="minor"/>
    </font>
    <font>
      <sz val="12"/>
      <color theme="1"/>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8">
    <xf numFmtId="0" fontId="0" fillId="0" borderId="0"/>
    <xf numFmtId="43" fontId="3" fillId="0" borderId="0" applyFont="0" applyFill="0" applyBorder="0" applyAlignment="0" applyProtection="0"/>
    <xf numFmtId="0" fontId="4" fillId="0" borderId="0" applyNumberFormat="0" applyFill="0" applyBorder="0" applyAlignment="0" applyProtection="0">
      <alignment vertical="top"/>
      <protection locked="0"/>
    </xf>
    <xf numFmtId="0" fontId="1" fillId="0" borderId="0"/>
    <xf numFmtId="0" fontId="2" fillId="0" borderId="0"/>
    <xf numFmtId="0" fontId="1" fillId="0" borderId="0"/>
    <xf numFmtId="0" fontId="1" fillId="0" borderId="0"/>
    <xf numFmtId="43" fontId="3" fillId="0" borderId="0" applyFont="0" applyFill="0" applyBorder="0" applyAlignment="0" applyProtection="0"/>
  </cellStyleXfs>
  <cellXfs count="84">
    <xf numFmtId="0" fontId="0" fillId="0" borderId="0" xfId="0"/>
    <xf numFmtId="0" fontId="5" fillId="0" borderId="0" xfId="0" applyFont="1"/>
    <xf numFmtId="0" fontId="5" fillId="0" borderId="0" xfId="0" applyFont="1" applyAlignment="1">
      <alignment horizontal="center"/>
    </xf>
    <xf numFmtId="0" fontId="6" fillId="0" borderId="0" xfId="0" applyFont="1"/>
    <xf numFmtId="164" fontId="7" fillId="0" borderId="0" xfId="1" applyNumberFormat="1" applyFont="1" applyAlignment="1">
      <alignment horizontal="center"/>
    </xf>
    <xf numFmtId="0" fontId="7" fillId="0" borderId="0" xfId="0" applyFont="1"/>
    <xf numFmtId="0" fontId="8" fillId="0" borderId="0" xfId="0" applyFont="1"/>
    <xf numFmtId="0" fontId="9" fillId="0" borderId="0" xfId="0" applyFont="1"/>
    <xf numFmtId="0" fontId="10" fillId="0" borderId="0" xfId="0" applyFont="1"/>
    <xf numFmtId="0" fontId="5" fillId="0" borderId="0" xfId="0" applyFont="1" applyAlignment="1">
      <alignment wrapText="1"/>
    </xf>
    <xf numFmtId="0" fontId="0" fillId="0" borderId="0" xfId="0" applyAlignment="1">
      <alignment wrapText="1"/>
    </xf>
    <xf numFmtId="0" fontId="1" fillId="0" borderId="0" xfId="0" applyFont="1" applyAlignment="1">
      <alignment wrapText="1"/>
    </xf>
    <xf numFmtId="0" fontId="1" fillId="0" borderId="0" xfId="5" applyAlignment="1">
      <alignment wrapText="1"/>
    </xf>
    <xf numFmtId="0" fontId="11" fillId="0" borderId="0" xfId="0" applyFont="1" applyAlignment="1">
      <alignment wrapText="1"/>
    </xf>
    <xf numFmtId="0" fontId="1" fillId="0" borderId="0" xfId="0" applyFont="1"/>
    <xf numFmtId="0" fontId="1" fillId="0" borderId="0" xfId="4" applyFont="1" applyAlignment="1">
      <alignment wrapText="1"/>
    </xf>
    <xf numFmtId="0" fontId="12" fillId="0" borderId="1" xfId="6" applyFont="1" applyBorder="1" applyAlignment="1">
      <alignment vertical="top" wrapText="1"/>
    </xf>
    <xf numFmtId="0" fontId="2" fillId="0" borderId="1" xfId="6" applyFont="1" applyBorder="1" applyAlignment="1">
      <alignment wrapText="1"/>
    </xf>
    <xf numFmtId="0" fontId="2" fillId="0" borderId="1" xfId="5" applyFont="1" applyBorder="1" applyAlignment="1">
      <alignment wrapText="1"/>
    </xf>
    <xf numFmtId="0" fontId="2" fillId="0" borderId="1" xfId="4" applyBorder="1" applyAlignment="1">
      <alignment wrapText="1"/>
    </xf>
    <xf numFmtId="0" fontId="14" fillId="0" borderId="0" xfId="0" applyFont="1"/>
    <xf numFmtId="0" fontId="15" fillId="0" borderId="0" xfId="0" applyFont="1"/>
    <xf numFmtId="0" fontId="12" fillId="0" borderId="1" xfId="0" applyFont="1" applyBorder="1" applyAlignment="1">
      <alignment wrapText="1"/>
    </xf>
    <xf numFmtId="0" fontId="12" fillId="0" borderId="1" xfId="0" applyFont="1" applyBorder="1" applyAlignment="1">
      <alignment horizontal="center" wrapText="1"/>
    </xf>
    <xf numFmtId="17" fontId="2" fillId="0" borderId="1" xfId="0" quotePrefix="1" applyNumberFormat="1" applyFont="1" applyBorder="1" applyAlignment="1">
      <alignment vertical="center"/>
    </xf>
    <xf numFmtId="3" fontId="2" fillId="0" borderId="1" xfId="0" applyNumberFormat="1" applyFont="1" applyBorder="1" applyAlignment="1">
      <alignment horizontal="center" vertical="center"/>
    </xf>
    <xf numFmtId="0" fontId="16" fillId="0" borderId="0" xfId="0" applyFont="1"/>
    <xf numFmtId="0" fontId="12" fillId="0" borderId="1" xfId="0" applyFont="1" applyBorder="1" applyAlignment="1">
      <alignment vertical="center"/>
    </xf>
    <xf numFmtId="164" fontId="12" fillId="0" borderId="1" xfId="1" quotePrefix="1" applyNumberFormat="1" applyFont="1" applyFill="1" applyBorder="1" applyAlignment="1">
      <alignment horizontal="center" vertical="center"/>
    </xf>
    <xf numFmtId="0" fontId="2" fillId="0" borderId="5" xfId="0" applyFont="1" applyBorder="1" applyAlignment="1">
      <alignment vertical="center"/>
    </xf>
    <xf numFmtId="164" fontId="2" fillId="0" borderId="5" xfId="1" applyNumberFormat="1" applyFont="1" applyFill="1" applyBorder="1" applyAlignment="1">
      <alignment horizontal="right" vertical="center" indent="2"/>
    </xf>
    <xf numFmtId="0" fontId="2" fillId="0" borderId="2" xfId="0" applyFont="1" applyBorder="1" applyAlignment="1">
      <alignment vertical="center"/>
    </xf>
    <xf numFmtId="164" fontId="2" fillId="0" borderId="2" xfId="1" applyNumberFormat="1" applyFont="1" applyFill="1" applyBorder="1" applyAlignment="1">
      <alignment horizontal="right" vertical="center" indent="2"/>
    </xf>
    <xf numFmtId="0" fontId="2" fillId="0" borderId="6" xfId="0" applyFont="1" applyBorder="1" applyAlignment="1">
      <alignment vertical="center"/>
    </xf>
    <xf numFmtId="164" fontId="2" fillId="0" borderId="6" xfId="1" applyNumberFormat="1" applyFont="1" applyFill="1" applyBorder="1" applyAlignment="1">
      <alignment horizontal="right" vertical="center" indent="2"/>
    </xf>
    <xf numFmtId="164" fontId="12" fillId="0" borderId="1" xfId="1" applyNumberFormat="1" applyFont="1" applyFill="1" applyBorder="1" applyAlignment="1">
      <alignment horizontal="right" vertical="center" indent="2"/>
    </xf>
    <xf numFmtId="0" fontId="12" fillId="0" borderId="1" xfId="0" applyFont="1" applyBorder="1" applyAlignment="1">
      <alignment vertical="center" wrapText="1"/>
    </xf>
    <xf numFmtId="0" fontId="12" fillId="0" borderId="1" xfId="0" quotePrefix="1" applyFont="1" applyBorder="1" applyAlignment="1">
      <alignment horizontal="center" wrapText="1"/>
    </xf>
    <xf numFmtId="164" fontId="2" fillId="0" borderId="3" xfId="1" applyNumberFormat="1" applyFont="1" applyFill="1" applyBorder="1" applyAlignment="1">
      <alignment horizontal="right" vertical="center" indent="3"/>
    </xf>
    <xf numFmtId="164" fontId="2" fillId="0" borderId="2" xfId="1" applyNumberFormat="1" applyFont="1" applyFill="1" applyBorder="1" applyAlignment="1">
      <alignment horizontal="right" vertical="center" indent="3"/>
    </xf>
    <xf numFmtId="164" fontId="2" fillId="0" borderId="7" xfId="1" applyNumberFormat="1" applyFont="1" applyFill="1" applyBorder="1" applyAlignment="1">
      <alignment horizontal="right" vertical="center" indent="3"/>
    </xf>
    <xf numFmtId="164" fontId="2" fillId="0" borderId="6" xfId="1" applyNumberFormat="1" applyFont="1" applyFill="1" applyBorder="1" applyAlignment="1">
      <alignment horizontal="right" vertical="center" indent="3"/>
    </xf>
    <xf numFmtId="164" fontId="12" fillId="0" borderId="4" xfId="1" applyNumberFormat="1" applyFont="1" applyFill="1" applyBorder="1" applyAlignment="1">
      <alignment horizontal="right" vertical="center" indent="3"/>
    </xf>
    <xf numFmtId="164" fontId="12" fillId="0" borderId="1" xfId="1" applyNumberFormat="1" applyFont="1" applyFill="1" applyBorder="1" applyAlignment="1">
      <alignment horizontal="right" vertical="center" indent="3"/>
    </xf>
    <xf numFmtId="0" fontId="6" fillId="0" borderId="1" xfId="0" applyFont="1" applyBorder="1"/>
    <xf numFmtId="0" fontId="16" fillId="0" borderId="0" xfId="0" applyFont="1" applyAlignment="1">
      <alignment horizontal="center"/>
    </xf>
    <xf numFmtId="0" fontId="12" fillId="0" borderId="1" xfId="3" applyFont="1" applyBorder="1" applyAlignment="1">
      <alignment horizontal="left" wrapText="1"/>
    </xf>
    <xf numFmtId="0" fontId="12" fillId="0" borderId="8" xfId="3" applyFont="1" applyBorder="1" applyAlignment="1">
      <alignment horizontal="left" wrapText="1"/>
    </xf>
    <xf numFmtId="0" fontId="12" fillId="0" borderId="8" xfId="0" applyFont="1" applyBorder="1" applyAlignment="1">
      <alignment wrapText="1"/>
    </xf>
    <xf numFmtId="164" fontId="12" fillId="0" borderId="8" xfId="1" applyNumberFormat="1" applyFont="1" applyFill="1" applyBorder="1" applyAlignment="1">
      <alignment horizontal="right" vertical="center" indent="3"/>
    </xf>
    <xf numFmtId="0" fontId="12" fillId="0" borderId="5" xfId="0" applyFont="1" applyBorder="1" applyAlignment="1">
      <alignment wrapText="1"/>
    </xf>
    <xf numFmtId="0" fontId="2" fillId="0" borderId="10" xfId="0" applyFont="1" applyBorder="1" applyAlignment="1">
      <alignment wrapText="1"/>
    </xf>
    <xf numFmtId="0" fontId="2" fillId="0" borderId="2" xfId="0" applyFont="1" applyBorder="1" applyAlignment="1">
      <alignment wrapText="1"/>
    </xf>
    <xf numFmtId="0" fontId="2" fillId="0" borderId="6" xfId="0" applyFont="1" applyBorder="1"/>
    <xf numFmtId="0" fontId="2" fillId="0" borderId="2" xfId="0" applyFont="1" applyBorder="1"/>
    <xf numFmtId="0" fontId="16" fillId="0" borderId="2" xfId="0" applyFont="1" applyBorder="1"/>
    <xf numFmtId="0" fontId="12" fillId="0" borderId="6" xfId="0" applyFont="1" applyBorder="1" applyAlignment="1">
      <alignment wrapText="1"/>
    </xf>
    <xf numFmtId="0" fontId="12" fillId="0" borderId="11" xfId="0" applyFont="1" applyBorder="1" applyAlignment="1">
      <alignment wrapText="1"/>
    </xf>
    <xf numFmtId="164" fontId="12" fillId="0" borderId="2" xfId="1" applyNumberFormat="1" applyFont="1" applyFill="1" applyBorder="1" applyAlignment="1">
      <alignment horizontal="right" vertical="center" indent="3"/>
    </xf>
    <xf numFmtId="0" fontId="12" fillId="0" borderId="1" xfId="3" applyFont="1" applyBorder="1" applyAlignment="1">
      <alignment horizontal="left" vertical="center" wrapText="1"/>
    </xf>
    <xf numFmtId="0" fontId="12" fillId="0" borderId="8" xfId="3" applyFont="1" applyBorder="1" applyAlignment="1">
      <alignment horizontal="left" vertical="center" wrapText="1"/>
    </xf>
    <xf numFmtId="0" fontId="14" fillId="0" borderId="0" xfId="0" applyFont="1" applyAlignment="1">
      <alignment vertical="center"/>
    </xf>
    <xf numFmtId="164" fontId="16" fillId="0" borderId="0" xfId="1" applyNumberFormat="1" applyFont="1" applyAlignment="1">
      <alignment horizontal="center"/>
    </xf>
    <xf numFmtId="164" fontId="12" fillId="0" borderId="4" xfId="1" quotePrefix="1" applyNumberFormat="1" applyFont="1" applyFill="1" applyBorder="1" applyAlignment="1">
      <alignment horizontal="center" vertical="center"/>
    </xf>
    <xf numFmtId="0" fontId="2" fillId="0" borderId="5" xfId="0" applyFont="1" applyBorder="1"/>
    <xf numFmtId="164" fontId="2" fillId="0" borderId="9" xfId="1" applyNumberFormat="1" applyFont="1" applyFill="1" applyBorder="1" applyAlignment="1">
      <alignment horizontal="right" indent="3"/>
    </xf>
    <xf numFmtId="164" fontId="2" fillId="0" borderId="5" xfId="1" applyNumberFormat="1" applyFont="1" applyFill="1" applyBorder="1" applyAlignment="1">
      <alignment horizontal="right" indent="3"/>
    </xf>
    <xf numFmtId="164" fontId="2" fillId="0" borderId="3" xfId="1" applyNumberFormat="1" applyFont="1" applyFill="1" applyBorder="1" applyAlignment="1">
      <alignment horizontal="right" indent="3"/>
    </xf>
    <xf numFmtId="164" fontId="2" fillId="0" borderId="2" xfId="1" applyNumberFormat="1" applyFont="1" applyFill="1" applyBorder="1" applyAlignment="1">
      <alignment horizontal="right" indent="3"/>
    </xf>
    <xf numFmtId="0" fontId="12" fillId="0" borderId="1" xfId="0" applyFont="1" applyBorder="1"/>
    <xf numFmtId="164" fontId="12" fillId="0" borderId="1" xfId="1" applyNumberFormat="1" applyFont="1" applyFill="1" applyBorder="1" applyAlignment="1">
      <alignment horizontal="right" indent="3"/>
    </xf>
    <xf numFmtId="0" fontId="12" fillId="0" borderId="0" xfId="2" applyFont="1" applyAlignment="1" applyProtection="1"/>
    <xf numFmtId="0" fontId="2" fillId="0" borderId="0" xfId="0" applyFont="1"/>
    <xf numFmtId="0" fontId="2" fillId="0" borderId="0" xfId="2" applyFont="1" applyAlignment="1" applyProtection="1"/>
    <xf numFmtId="164" fontId="2" fillId="0" borderId="2" xfId="1" applyNumberFormat="1" applyFont="1" applyFill="1" applyBorder="1" applyAlignment="1">
      <alignment horizontal="center" vertical="center"/>
    </xf>
    <xf numFmtId="164" fontId="2" fillId="0" borderId="3" xfId="1" applyNumberFormat="1" applyFont="1" applyFill="1" applyBorder="1" applyAlignment="1">
      <alignment horizontal="center" vertical="center"/>
    </xf>
    <xf numFmtId="164" fontId="12" fillId="0" borderId="8" xfId="1" applyNumberFormat="1" applyFont="1" applyFill="1" applyBorder="1" applyAlignment="1">
      <alignment horizontal="center" vertical="center"/>
    </xf>
    <xf numFmtId="164" fontId="12" fillId="0" borderId="12" xfId="1" applyNumberFormat="1" applyFont="1" applyFill="1" applyBorder="1" applyAlignment="1">
      <alignment horizontal="center" vertical="center"/>
    </xf>
    <xf numFmtId="164" fontId="12" fillId="0" borderId="1" xfId="1" applyNumberFormat="1" applyFont="1" applyFill="1" applyBorder="1" applyAlignment="1">
      <alignment horizontal="center" vertical="center"/>
    </xf>
    <xf numFmtId="164" fontId="12" fillId="0" borderId="8" xfId="1" applyNumberFormat="1" applyFont="1" applyFill="1" applyBorder="1" applyAlignment="1">
      <alignment vertical="center"/>
    </xf>
    <xf numFmtId="164" fontId="2" fillId="0" borderId="2" xfId="1" applyNumberFormat="1" applyFont="1" applyFill="1" applyBorder="1" applyAlignment="1">
      <alignment vertical="center"/>
    </xf>
    <xf numFmtId="164" fontId="12" fillId="0" borderId="1" xfId="1" applyNumberFormat="1" applyFont="1" applyFill="1" applyBorder="1" applyAlignment="1">
      <alignment vertical="center"/>
    </xf>
    <xf numFmtId="164" fontId="12" fillId="0" borderId="2" xfId="1" applyNumberFormat="1" applyFont="1" applyFill="1" applyBorder="1" applyAlignment="1">
      <alignment vertical="center"/>
    </xf>
    <xf numFmtId="164" fontId="12" fillId="0" borderId="8" xfId="1" applyNumberFormat="1" applyFont="1" applyFill="1" applyBorder="1" applyAlignment="1">
      <alignment horizontal="left" vertical="center"/>
    </xf>
  </cellXfs>
  <cellStyles count="8">
    <cellStyle name="Comma" xfId="1" builtinId="3"/>
    <cellStyle name="Comma 2" xfId="7" xr:uid="{00000000-0005-0000-0000-000001000000}"/>
    <cellStyle name="Hyperlink" xfId="2" builtinId="8"/>
    <cellStyle name="Normal" xfId="0" builtinId="0"/>
    <cellStyle name="Normal_Area breakdown" xfId="3" xr:uid="{00000000-0005-0000-0000-000004000000}"/>
    <cellStyle name="Normal_HB_Claim_2004" xfId="4" xr:uid="{00000000-0005-0000-0000-000005000000}"/>
    <cellStyle name="Normal_Metadata2" xfId="5" xr:uid="{00000000-0005-0000-0000-000006000000}"/>
    <cellStyle name="Normal_vlametadata" xfId="6"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9"/>
  <sheetViews>
    <sheetView showGridLines="0" workbookViewId="0">
      <selection activeCell="A17" sqref="A17"/>
    </sheetView>
  </sheetViews>
  <sheetFormatPr defaultColWidth="9.26953125" defaultRowHeight="15.75" customHeight="1" x14ac:dyDescent="0.25"/>
  <cols>
    <col min="1" max="1" width="14.7265625" style="14" customWidth="1"/>
    <col min="2" max="2" width="9.26953125" style="14"/>
    <col min="3" max="16384" width="9.26953125" style="1"/>
  </cols>
  <sheetData>
    <row r="1" spans="1:8" ht="18" customHeight="1" x14ac:dyDescent="0.4">
      <c r="A1" s="3" t="s">
        <v>7</v>
      </c>
    </row>
    <row r="2" spans="1:8" ht="18" customHeight="1" x14ac:dyDescent="0.25"/>
    <row r="3" spans="1:8" ht="18" customHeight="1" x14ac:dyDescent="0.4">
      <c r="A3" s="3" t="s">
        <v>5</v>
      </c>
    </row>
    <row r="4" spans="1:8" ht="18" customHeight="1" x14ac:dyDescent="0.35">
      <c r="A4" s="71" t="s">
        <v>1</v>
      </c>
      <c r="B4" s="72" t="s">
        <v>92</v>
      </c>
      <c r="C4" s="26"/>
    </row>
    <row r="5" spans="1:8" ht="18" customHeight="1" x14ac:dyDescent="0.35">
      <c r="A5" s="72"/>
      <c r="B5" s="72"/>
      <c r="C5" s="26"/>
    </row>
    <row r="6" spans="1:8" ht="18" customHeight="1" x14ac:dyDescent="0.35">
      <c r="A6" s="71" t="s">
        <v>0</v>
      </c>
      <c r="B6" s="72" t="s">
        <v>93</v>
      </c>
      <c r="C6" s="26"/>
    </row>
    <row r="7" spans="1:8" ht="18" customHeight="1" x14ac:dyDescent="0.35">
      <c r="A7" s="71"/>
      <c r="B7" s="72"/>
      <c r="C7" s="26"/>
    </row>
    <row r="8" spans="1:8" ht="18" customHeight="1" x14ac:dyDescent="0.4">
      <c r="A8" s="3" t="s">
        <v>6</v>
      </c>
    </row>
    <row r="9" spans="1:8" ht="18" customHeight="1" x14ac:dyDescent="0.35">
      <c r="A9" s="71" t="s">
        <v>2</v>
      </c>
      <c r="B9" s="72" t="s">
        <v>94</v>
      </c>
      <c r="C9" s="26"/>
      <c r="D9" s="26"/>
      <c r="E9" s="26"/>
      <c r="F9" s="26"/>
      <c r="G9" s="26"/>
      <c r="H9" s="26"/>
    </row>
    <row r="10" spans="1:8" ht="18" customHeight="1" x14ac:dyDescent="0.35">
      <c r="A10" s="72"/>
      <c r="B10" s="72"/>
      <c r="C10" s="26"/>
      <c r="D10" s="26"/>
      <c r="E10" s="26"/>
      <c r="F10" s="26"/>
      <c r="G10" s="26"/>
      <c r="H10" s="26"/>
    </row>
    <row r="11" spans="1:8" ht="18" customHeight="1" x14ac:dyDescent="0.35">
      <c r="A11" s="71" t="s">
        <v>3</v>
      </c>
      <c r="B11" s="72" t="s">
        <v>95</v>
      </c>
      <c r="C11" s="26"/>
      <c r="D11" s="26"/>
      <c r="E11" s="26"/>
      <c r="F11" s="26"/>
      <c r="G11" s="26"/>
      <c r="H11" s="26"/>
    </row>
    <row r="12" spans="1:8" ht="18" customHeight="1" x14ac:dyDescent="0.35">
      <c r="A12" s="71"/>
      <c r="B12" s="72"/>
      <c r="C12" s="26"/>
    </row>
    <row r="13" spans="1:8" ht="18" customHeight="1" x14ac:dyDescent="0.4">
      <c r="A13" s="3" t="s">
        <v>77</v>
      </c>
      <c r="B13" s="72"/>
      <c r="C13" s="26"/>
    </row>
    <row r="14" spans="1:8" ht="18" customHeight="1" x14ac:dyDescent="0.35">
      <c r="A14" s="71" t="s">
        <v>4</v>
      </c>
      <c r="B14" s="72" t="s">
        <v>96</v>
      </c>
      <c r="C14" s="26"/>
    </row>
    <row r="15" spans="1:8" ht="18" customHeight="1" x14ac:dyDescent="0.35">
      <c r="A15" s="71"/>
      <c r="B15" s="72"/>
      <c r="C15" s="26"/>
      <c r="D15" s="26"/>
      <c r="E15" s="26"/>
      <c r="F15" s="26"/>
      <c r="G15" s="26"/>
      <c r="H15" s="26"/>
    </row>
    <row r="16" spans="1:8" ht="18" customHeight="1" x14ac:dyDescent="0.4">
      <c r="A16" s="3" t="s">
        <v>78</v>
      </c>
      <c r="B16" s="72"/>
      <c r="C16" s="26"/>
      <c r="D16" s="26"/>
      <c r="E16" s="26"/>
      <c r="F16" s="26"/>
      <c r="G16" s="26"/>
      <c r="H16" s="26"/>
    </row>
    <row r="17" spans="1:8" ht="18" customHeight="1" x14ac:dyDescent="0.35">
      <c r="A17" s="73" t="s">
        <v>76</v>
      </c>
      <c r="B17" s="72" t="s">
        <v>97</v>
      </c>
      <c r="C17" s="26"/>
      <c r="D17" s="26"/>
      <c r="E17" s="26"/>
      <c r="F17" s="26"/>
      <c r="G17" s="26"/>
      <c r="H17" s="26"/>
    </row>
    <row r="18" spans="1:8" ht="18" customHeight="1" x14ac:dyDescent="0.35">
      <c r="A18" s="72"/>
      <c r="B18" s="72"/>
      <c r="C18" s="26"/>
      <c r="D18" s="26"/>
      <c r="E18" s="26"/>
      <c r="F18" s="26"/>
      <c r="G18" s="26"/>
      <c r="H18" s="26"/>
    </row>
    <row r="19" spans="1:8" ht="15.75" customHeight="1" x14ac:dyDescent="0.35">
      <c r="A19" s="72"/>
      <c r="B19" s="72"/>
      <c r="C19" s="26"/>
      <c r="D19" s="26"/>
      <c r="E19" s="26"/>
      <c r="F19" s="26"/>
      <c r="G19" s="26"/>
      <c r="H19" s="26"/>
    </row>
  </sheetData>
  <hyperlinks>
    <hyperlink ref="A4" location="'Complaints Received'!A3" display="Table 1:" xr:uid="{00000000-0004-0000-0000-000000000000}"/>
    <hyperlink ref="A6" location="'Complaints Received'!A13" display="Table 2:" xr:uid="{00000000-0004-0000-0000-000001000000}"/>
    <hyperlink ref="A9" location="'Allegations Received'!A3" display="Table 3:" xr:uid="{00000000-0004-0000-0000-000002000000}"/>
    <hyperlink ref="A11" location="'Allegations Received'!A13" display="Table 4:" xr:uid="{00000000-0004-0000-0000-000003000000}"/>
    <hyperlink ref="A14" location="'Complaints - Area &amp; District '!A1" display="Table 3:" xr:uid="{00000000-0004-0000-0000-000004000000}"/>
    <hyperlink ref="A17" location="OMC!A1" display="Table 7: Officers with multiple complaints, July 2013 to June 2014 April 2014 to March 2015 " xr:uid="{00000000-0004-0000-0000-000005000000}"/>
  </hyperlink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2"/>
  <sheetViews>
    <sheetView showGridLines="0" workbookViewId="0">
      <selection activeCell="B1" sqref="B1:G1048576"/>
    </sheetView>
  </sheetViews>
  <sheetFormatPr defaultColWidth="9.26953125" defaultRowHeight="14" x14ac:dyDescent="0.3"/>
  <cols>
    <col min="1" max="1" width="35.26953125" style="5" customWidth="1"/>
    <col min="2" max="7" width="14.26953125" style="4" customWidth="1"/>
    <col min="8" max="16384" width="9.26953125" style="5"/>
  </cols>
  <sheetData>
    <row r="1" spans="1:7" ht="18" customHeight="1" x14ac:dyDescent="0.4">
      <c r="A1" s="3" t="s">
        <v>5</v>
      </c>
    </row>
    <row r="3" spans="1:7" s="1" customFormat="1" ht="18" customHeight="1" x14ac:dyDescent="0.35">
      <c r="A3" s="61" t="s">
        <v>84</v>
      </c>
      <c r="B3" s="62"/>
      <c r="C3" s="62"/>
      <c r="D3" s="62"/>
      <c r="E3" s="62"/>
      <c r="F3" s="62"/>
      <c r="G3" s="62"/>
    </row>
    <row r="4" spans="1:7" s="1" customFormat="1" ht="30" customHeight="1" x14ac:dyDescent="0.25">
      <c r="A4" s="27" t="s">
        <v>65</v>
      </c>
      <c r="B4" s="28" t="s">
        <v>56</v>
      </c>
      <c r="C4" s="28" t="s">
        <v>58</v>
      </c>
      <c r="D4" s="63" t="s">
        <v>59</v>
      </c>
      <c r="E4" s="28" t="s">
        <v>60</v>
      </c>
      <c r="F4" s="28" t="s">
        <v>71</v>
      </c>
      <c r="G4" s="28" t="s">
        <v>75</v>
      </c>
    </row>
    <row r="5" spans="1:7" s="1" customFormat="1" ht="18" customHeight="1" x14ac:dyDescent="0.25">
      <c r="A5" s="31" t="s">
        <v>72</v>
      </c>
      <c r="B5" s="74">
        <v>644</v>
      </c>
      <c r="C5" s="74">
        <v>586</v>
      </c>
      <c r="D5" s="74">
        <v>543</v>
      </c>
      <c r="E5" s="75">
        <v>735</v>
      </c>
      <c r="F5" s="74">
        <v>819</v>
      </c>
      <c r="G5" s="74">
        <v>942</v>
      </c>
    </row>
    <row r="6" spans="1:7" s="1" customFormat="1" ht="18" customHeight="1" x14ac:dyDescent="0.25">
      <c r="A6" s="31" t="s">
        <v>73</v>
      </c>
      <c r="B6" s="74">
        <v>656</v>
      </c>
      <c r="C6" s="74">
        <v>680</v>
      </c>
      <c r="D6" s="74">
        <v>726</v>
      </c>
      <c r="E6" s="75">
        <v>757</v>
      </c>
      <c r="F6" s="74">
        <v>786</v>
      </c>
      <c r="G6" s="74">
        <v>892</v>
      </c>
    </row>
    <row r="7" spans="1:7" s="1" customFormat="1" ht="18" customHeight="1" x14ac:dyDescent="0.25">
      <c r="A7" s="31" t="s">
        <v>22</v>
      </c>
      <c r="B7" s="74">
        <v>651</v>
      </c>
      <c r="C7" s="74">
        <v>582</v>
      </c>
      <c r="D7" s="74">
        <v>664</v>
      </c>
      <c r="E7" s="75">
        <v>707</v>
      </c>
      <c r="F7" s="74">
        <v>731</v>
      </c>
      <c r="G7" s="74">
        <v>709</v>
      </c>
    </row>
    <row r="8" spans="1:7" s="1" customFormat="1" ht="18" customHeight="1" x14ac:dyDescent="0.25">
      <c r="A8" s="31" t="s">
        <v>23</v>
      </c>
      <c r="B8" s="74">
        <v>691</v>
      </c>
      <c r="C8" s="74">
        <v>681</v>
      </c>
      <c r="D8" s="74">
        <v>587</v>
      </c>
      <c r="E8" s="75">
        <v>760</v>
      </c>
      <c r="F8" s="74">
        <v>849</v>
      </c>
      <c r="G8" s="74"/>
    </row>
    <row r="9" spans="1:7" s="1" customFormat="1" ht="18" customHeight="1" x14ac:dyDescent="0.25">
      <c r="A9" s="27" t="s">
        <v>8</v>
      </c>
      <c r="B9" s="76">
        <f t="shared" ref="B9:E9" si="0">SUM(B5:B8)</f>
        <v>2642</v>
      </c>
      <c r="C9" s="76">
        <f t="shared" si="0"/>
        <v>2529</v>
      </c>
      <c r="D9" s="76">
        <f t="shared" si="0"/>
        <v>2520</v>
      </c>
      <c r="E9" s="77">
        <f t="shared" si="0"/>
        <v>2959</v>
      </c>
      <c r="F9" s="78">
        <f>SUM(F5:F8)</f>
        <v>3185</v>
      </c>
      <c r="G9" s="78">
        <f>SUM(G5:G8)</f>
        <v>2543</v>
      </c>
    </row>
    <row r="10" spans="1:7" s="1" customFormat="1" ht="18" customHeight="1" x14ac:dyDescent="0.35">
      <c r="A10" s="26"/>
      <c r="B10" s="62"/>
      <c r="C10" s="62"/>
      <c r="D10" s="62"/>
      <c r="E10" s="62"/>
      <c r="F10" s="62"/>
      <c r="G10" s="62"/>
    </row>
    <row r="11" spans="1:7" s="1" customFormat="1" ht="18" customHeight="1" x14ac:dyDescent="0.35">
      <c r="A11" s="26"/>
      <c r="B11" s="62"/>
      <c r="C11" s="62"/>
      <c r="D11" s="62"/>
      <c r="E11" s="62"/>
      <c r="F11" s="62"/>
      <c r="G11" s="62"/>
    </row>
    <row r="12" spans="1:7" s="1" customFormat="1" ht="18" customHeight="1" x14ac:dyDescent="0.35">
      <c r="A12" s="26"/>
      <c r="B12" s="62"/>
      <c r="C12" s="62"/>
      <c r="D12" s="62"/>
      <c r="E12" s="62"/>
      <c r="F12" s="62"/>
      <c r="G12" s="62"/>
    </row>
    <row r="13" spans="1:7" s="1" customFormat="1" ht="18" customHeight="1" x14ac:dyDescent="0.35">
      <c r="A13" s="61" t="s">
        <v>85</v>
      </c>
      <c r="B13" s="62"/>
      <c r="C13" s="62"/>
      <c r="D13" s="62"/>
      <c r="E13" s="62"/>
      <c r="F13" s="62"/>
      <c r="G13" s="62"/>
    </row>
    <row r="14" spans="1:7" s="1" customFormat="1" ht="46.9" customHeight="1" x14ac:dyDescent="0.35">
      <c r="A14" s="22" t="s">
        <v>66</v>
      </c>
      <c r="B14" s="37" t="s">
        <v>86</v>
      </c>
      <c r="C14" s="37" t="s">
        <v>87</v>
      </c>
      <c r="D14" s="26"/>
      <c r="E14" s="26"/>
      <c r="F14" s="26"/>
      <c r="G14" s="26"/>
    </row>
    <row r="15" spans="1:7" s="1" customFormat="1" ht="16.5" customHeight="1" x14ac:dyDescent="0.35">
      <c r="A15" s="64" t="s">
        <v>21</v>
      </c>
      <c r="B15" s="65">
        <v>752</v>
      </c>
      <c r="C15" s="66">
        <v>844</v>
      </c>
      <c r="D15" s="26"/>
      <c r="E15" s="26"/>
      <c r="F15" s="26"/>
      <c r="G15" s="26"/>
    </row>
    <row r="16" spans="1:7" s="1" customFormat="1" ht="16.5" customHeight="1" x14ac:dyDescent="0.35">
      <c r="A16" s="54" t="s">
        <v>9</v>
      </c>
      <c r="B16" s="67">
        <v>338</v>
      </c>
      <c r="C16" s="68">
        <v>371</v>
      </c>
      <c r="D16" s="26"/>
      <c r="E16" s="26"/>
      <c r="F16" s="26"/>
      <c r="G16" s="26"/>
    </row>
    <row r="17" spans="1:7" s="1" customFormat="1" ht="16.5" customHeight="1" x14ac:dyDescent="0.35">
      <c r="A17" s="54" t="s">
        <v>32</v>
      </c>
      <c r="B17" s="67">
        <v>193</v>
      </c>
      <c r="C17" s="68">
        <v>209</v>
      </c>
      <c r="D17" s="26"/>
      <c r="E17" s="26"/>
      <c r="F17" s="26"/>
      <c r="G17" s="26"/>
    </row>
    <row r="18" spans="1:7" s="1" customFormat="1" ht="16.5" customHeight="1" x14ac:dyDescent="0.35">
      <c r="A18" s="54" t="s">
        <v>61</v>
      </c>
      <c r="B18" s="67">
        <v>194</v>
      </c>
      <c r="C18" s="68">
        <v>185</v>
      </c>
      <c r="D18" s="26"/>
      <c r="E18" s="26"/>
      <c r="F18" s="26"/>
      <c r="G18" s="26"/>
    </row>
    <row r="19" spans="1:7" s="1" customFormat="1" ht="16.5" customHeight="1" x14ac:dyDescent="0.35">
      <c r="A19" s="54" t="s">
        <v>10</v>
      </c>
      <c r="B19" s="67">
        <v>147</v>
      </c>
      <c r="C19" s="68">
        <v>122</v>
      </c>
      <c r="D19" s="26"/>
      <c r="E19" s="26"/>
      <c r="F19" s="26"/>
      <c r="G19" s="26"/>
    </row>
    <row r="20" spans="1:7" s="1" customFormat="1" ht="16.5" customHeight="1" x14ac:dyDescent="0.35">
      <c r="A20" s="54" t="s">
        <v>62</v>
      </c>
      <c r="B20" s="67">
        <v>119</v>
      </c>
      <c r="C20" s="68">
        <v>118</v>
      </c>
      <c r="D20" s="26"/>
      <c r="E20" s="26"/>
      <c r="F20" s="26"/>
      <c r="G20" s="26"/>
    </row>
    <row r="21" spans="1:7" s="1" customFormat="1" ht="16.5" customHeight="1" x14ac:dyDescent="0.35">
      <c r="A21" s="54" t="s">
        <v>63</v>
      </c>
      <c r="B21" s="67">
        <v>11</v>
      </c>
      <c r="C21" s="68">
        <v>18</v>
      </c>
      <c r="D21" s="26"/>
      <c r="E21" s="26"/>
      <c r="F21" s="26"/>
      <c r="G21" s="26"/>
    </row>
    <row r="22" spans="1:7" s="1" customFormat="1" ht="16.5" customHeight="1" x14ac:dyDescent="0.35">
      <c r="A22" s="54" t="s">
        <v>79</v>
      </c>
      <c r="B22" s="67">
        <v>14</v>
      </c>
      <c r="C22" s="68">
        <v>13</v>
      </c>
      <c r="D22" s="26"/>
      <c r="E22" s="26"/>
      <c r="F22" s="26"/>
      <c r="G22" s="26"/>
    </row>
    <row r="23" spans="1:7" s="1" customFormat="1" ht="16.5" customHeight="1" x14ac:dyDescent="0.35">
      <c r="A23" s="54" t="s">
        <v>11</v>
      </c>
      <c r="B23" s="67">
        <v>502</v>
      </c>
      <c r="C23" s="68">
        <v>460</v>
      </c>
      <c r="D23" s="26"/>
      <c r="E23" s="26"/>
      <c r="F23" s="26"/>
      <c r="G23" s="26"/>
    </row>
    <row r="24" spans="1:7" s="1" customFormat="1" ht="16.5" customHeight="1" x14ac:dyDescent="0.35">
      <c r="A24" s="54" t="s">
        <v>12</v>
      </c>
      <c r="B24" s="67">
        <v>66</v>
      </c>
      <c r="C24" s="68">
        <v>203</v>
      </c>
      <c r="D24" s="26"/>
      <c r="E24" s="26"/>
      <c r="F24" s="26"/>
      <c r="G24" s="26"/>
    </row>
    <row r="25" spans="1:7" s="1" customFormat="1" ht="15.5" x14ac:dyDescent="0.35">
      <c r="A25" s="69" t="s">
        <v>8</v>
      </c>
      <c r="B25" s="70">
        <f>SUM(B15:B24)</f>
        <v>2336</v>
      </c>
      <c r="C25" s="70">
        <f>SUM(C15:C24)</f>
        <v>2543</v>
      </c>
      <c r="D25" s="62"/>
      <c r="E25" s="62"/>
      <c r="F25" s="62"/>
      <c r="G25" s="62"/>
    </row>
    <row r="26" spans="1:7" s="1" customFormat="1" ht="15.5" x14ac:dyDescent="0.35">
      <c r="A26" s="26"/>
      <c r="B26" s="62"/>
      <c r="C26" s="62"/>
      <c r="D26" s="62"/>
      <c r="E26" s="62"/>
      <c r="F26" s="62"/>
      <c r="G26" s="62"/>
    </row>
    <row r="27" spans="1:7" ht="15.5" x14ac:dyDescent="0.35">
      <c r="A27" s="26"/>
      <c r="B27" s="62"/>
      <c r="C27" s="62"/>
      <c r="D27" s="62"/>
      <c r="E27" s="62"/>
      <c r="F27" s="62"/>
      <c r="G27" s="62"/>
    </row>
    <row r="32" spans="1:7" x14ac:dyDescent="0.3">
      <c r="A32" s="6"/>
    </row>
  </sheetData>
  <sortState xmlns:xlrd2="http://schemas.microsoft.com/office/spreadsheetml/2017/richdata2" ref="A15:C22">
    <sortCondition descending="1" ref="C15:C22"/>
  </sortState>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8"/>
  <sheetViews>
    <sheetView showGridLines="0" topLeftCell="A10" workbookViewId="0">
      <selection activeCell="B10" sqref="B1:C1048576"/>
    </sheetView>
  </sheetViews>
  <sheetFormatPr defaultColWidth="9.26953125" defaultRowHeight="12.5" x14ac:dyDescent="0.25"/>
  <cols>
    <col min="1" max="1" width="41.26953125" style="1" customWidth="1"/>
    <col min="2" max="3" width="14.26953125" style="1" customWidth="1"/>
    <col min="4" max="7" width="12" style="1" customWidth="1"/>
    <col min="8" max="16384" width="9.26953125" style="1"/>
  </cols>
  <sheetData>
    <row r="1" spans="1:13" ht="18" x14ac:dyDescent="0.4">
      <c r="A1" s="3" t="s">
        <v>6</v>
      </c>
    </row>
    <row r="3" spans="1:13" ht="18" customHeight="1" x14ac:dyDescent="0.35">
      <c r="A3" s="20" t="s">
        <v>88</v>
      </c>
      <c r="B3" s="26"/>
      <c r="C3" s="26"/>
      <c r="D3" s="26"/>
      <c r="E3" s="26"/>
      <c r="F3" s="26"/>
      <c r="G3" s="26"/>
    </row>
    <row r="4" spans="1:13" ht="30" customHeight="1" x14ac:dyDescent="0.25">
      <c r="A4" s="27" t="s">
        <v>65</v>
      </c>
      <c r="B4" s="28" t="s">
        <v>56</v>
      </c>
      <c r="C4" s="28" t="s">
        <v>58</v>
      </c>
      <c r="D4" s="28" t="s">
        <v>59</v>
      </c>
      <c r="E4" s="28" t="s">
        <v>60</v>
      </c>
      <c r="F4" s="28" t="s">
        <v>71</v>
      </c>
      <c r="G4" s="28" t="s">
        <v>75</v>
      </c>
    </row>
    <row r="5" spans="1:13" ht="18" customHeight="1" x14ac:dyDescent="0.35">
      <c r="A5" s="29" t="s">
        <v>72</v>
      </c>
      <c r="B5" s="30">
        <v>990</v>
      </c>
      <c r="C5" s="30">
        <v>904</v>
      </c>
      <c r="D5" s="30">
        <v>791</v>
      </c>
      <c r="E5" s="30">
        <v>1293</v>
      </c>
      <c r="F5" s="30">
        <v>1461</v>
      </c>
      <c r="G5" s="30">
        <v>1650</v>
      </c>
      <c r="H5"/>
      <c r="I5"/>
      <c r="J5"/>
      <c r="K5"/>
      <c r="L5"/>
      <c r="M5"/>
    </row>
    <row r="6" spans="1:13" ht="18" customHeight="1" x14ac:dyDescent="0.35">
      <c r="A6" s="31" t="s">
        <v>73</v>
      </c>
      <c r="B6" s="32">
        <v>1023</v>
      </c>
      <c r="C6" s="32">
        <v>1062</v>
      </c>
      <c r="D6" s="32">
        <v>1055</v>
      </c>
      <c r="E6" s="32">
        <v>1229</v>
      </c>
      <c r="F6" s="32">
        <v>1279</v>
      </c>
      <c r="G6" s="32">
        <v>1557</v>
      </c>
      <c r="H6"/>
      <c r="I6"/>
      <c r="J6"/>
      <c r="K6"/>
      <c r="L6"/>
      <c r="M6"/>
    </row>
    <row r="7" spans="1:13" ht="18" customHeight="1" x14ac:dyDescent="0.35">
      <c r="A7" s="31" t="s">
        <v>22</v>
      </c>
      <c r="B7" s="32">
        <v>1050</v>
      </c>
      <c r="C7" s="32">
        <v>947</v>
      </c>
      <c r="D7" s="32">
        <v>1024</v>
      </c>
      <c r="E7" s="32">
        <v>1254</v>
      </c>
      <c r="F7" s="32">
        <v>1200</v>
      </c>
      <c r="G7" s="32">
        <v>1295</v>
      </c>
      <c r="H7"/>
      <c r="I7"/>
      <c r="J7"/>
      <c r="K7"/>
      <c r="L7"/>
      <c r="M7"/>
    </row>
    <row r="8" spans="1:13" ht="18" customHeight="1" x14ac:dyDescent="0.35">
      <c r="A8" s="33" t="s">
        <v>23</v>
      </c>
      <c r="B8" s="34">
        <v>1090</v>
      </c>
      <c r="C8" s="32">
        <v>1039</v>
      </c>
      <c r="D8" s="32">
        <v>875</v>
      </c>
      <c r="E8" s="32">
        <v>1431</v>
      </c>
      <c r="F8" s="32">
        <v>1245</v>
      </c>
      <c r="G8" s="32"/>
      <c r="H8"/>
      <c r="I8"/>
      <c r="J8"/>
      <c r="K8"/>
      <c r="L8"/>
      <c r="M8"/>
    </row>
    <row r="9" spans="1:13" ht="18" customHeight="1" x14ac:dyDescent="0.25">
      <c r="A9" s="27" t="s">
        <v>8</v>
      </c>
      <c r="B9" s="35">
        <f t="shared" ref="B9:F9" si="0">SUM(B5:B8)</f>
        <v>4153</v>
      </c>
      <c r="C9" s="35">
        <f t="shared" si="0"/>
        <v>3952</v>
      </c>
      <c r="D9" s="35">
        <f t="shared" si="0"/>
        <v>3745</v>
      </c>
      <c r="E9" s="35">
        <f t="shared" si="0"/>
        <v>5207</v>
      </c>
      <c r="F9" s="35">
        <f t="shared" si="0"/>
        <v>5185</v>
      </c>
      <c r="G9" s="35">
        <f t="shared" ref="G9" si="1">SUM(G5:G8)</f>
        <v>4502</v>
      </c>
    </row>
    <row r="10" spans="1:13" ht="18" customHeight="1" x14ac:dyDescent="0.35">
      <c r="A10" s="26"/>
      <c r="B10" s="26"/>
      <c r="C10" s="26"/>
      <c r="D10" s="26"/>
      <c r="E10" s="26"/>
      <c r="F10" s="26"/>
      <c r="G10" s="26"/>
    </row>
    <row r="11" spans="1:13" ht="18" customHeight="1" x14ac:dyDescent="0.35">
      <c r="A11" s="26"/>
      <c r="B11" s="26"/>
      <c r="C11" s="26"/>
      <c r="D11" s="26"/>
      <c r="E11" s="26"/>
      <c r="F11" s="26"/>
      <c r="G11" s="26"/>
    </row>
    <row r="12" spans="1:13" ht="18" customHeight="1" x14ac:dyDescent="0.35">
      <c r="A12" s="26"/>
      <c r="B12" s="26"/>
      <c r="C12" s="26"/>
      <c r="D12" s="26"/>
      <c r="E12" s="26"/>
      <c r="F12" s="26"/>
      <c r="G12" s="26"/>
    </row>
    <row r="13" spans="1:13" ht="18" customHeight="1" x14ac:dyDescent="0.35">
      <c r="A13" s="20" t="s">
        <v>89</v>
      </c>
      <c r="B13" s="26"/>
      <c r="C13" s="26"/>
      <c r="D13" s="26"/>
      <c r="E13" s="26"/>
      <c r="F13" s="26"/>
      <c r="G13" s="26"/>
    </row>
    <row r="14" spans="1:13" ht="45" customHeight="1" x14ac:dyDescent="0.35">
      <c r="A14" s="36" t="s">
        <v>68</v>
      </c>
      <c r="B14" s="37" t="s">
        <v>86</v>
      </c>
      <c r="C14" s="37" t="s">
        <v>87</v>
      </c>
      <c r="D14" s="26"/>
      <c r="E14" s="26"/>
      <c r="F14" s="26"/>
      <c r="G14" s="26"/>
    </row>
    <row r="15" spans="1:13" ht="18" customHeight="1" x14ac:dyDescent="0.35">
      <c r="A15" s="31" t="s">
        <v>13</v>
      </c>
      <c r="B15" s="38">
        <v>1971</v>
      </c>
      <c r="C15" s="39">
        <v>2262</v>
      </c>
      <c r="D15" s="26"/>
      <c r="E15" s="26"/>
      <c r="F15" s="26"/>
      <c r="G15" s="26"/>
    </row>
    <row r="16" spans="1:13" ht="18" customHeight="1" x14ac:dyDescent="0.35">
      <c r="A16" s="31" t="s">
        <v>14</v>
      </c>
      <c r="B16" s="38">
        <v>876</v>
      </c>
      <c r="C16" s="39">
        <v>882</v>
      </c>
      <c r="D16" s="26"/>
      <c r="E16" s="26"/>
      <c r="F16" s="26"/>
      <c r="G16" s="26"/>
    </row>
    <row r="17" spans="1:7" ht="18" customHeight="1" x14ac:dyDescent="0.35">
      <c r="A17" s="31" t="s">
        <v>15</v>
      </c>
      <c r="B17" s="38">
        <v>247</v>
      </c>
      <c r="C17" s="39">
        <v>269</v>
      </c>
      <c r="D17" s="26"/>
      <c r="E17" s="26"/>
      <c r="F17" s="26"/>
      <c r="G17" s="26"/>
    </row>
    <row r="18" spans="1:7" ht="18" customHeight="1" x14ac:dyDescent="0.35">
      <c r="A18" s="31" t="s">
        <v>33</v>
      </c>
      <c r="B18" s="38">
        <v>181</v>
      </c>
      <c r="C18" s="39">
        <v>212</v>
      </c>
      <c r="D18" s="26"/>
      <c r="E18" s="26"/>
      <c r="F18" s="26"/>
      <c r="G18" s="26"/>
    </row>
    <row r="19" spans="1:7" ht="18" customHeight="1" x14ac:dyDescent="0.35">
      <c r="A19" s="31" t="s">
        <v>10</v>
      </c>
      <c r="B19" s="38">
        <v>146</v>
      </c>
      <c r="C19" s="39">
        <v>172</v>
      </c>
      <c r="D19" s="26"/>
      <c r="E19" s="26"/>
      <c r="F19" s="26"/>
      <c r="G19" s="26"/>
    </row>
    <row r="20" spans="1:7" ht="18" customHeight="1" x14ac:dyDescent="0.35">
      <c r="A20" s="31" t="s">
        <v>67</v>
      </c>
      <c r="B20" s="38">
        <v>70</v>
      </c>
      <c r="C20" s="39">
        <v>107</v>
      </c>
      <c r="D20" s="26"/>
      <c r="E20" s="26"/>
      <c r="F20" s="26"/>
      <c r="G20" s="26"/>
    </row>
    <row r="21" spans="1:7" ht="18" customHeight="1" x14ac:dyDescent="0.35">
      <c r="A21" s="31" t="s">
        <v>16</v>
      </c>
      <c r="B21" s="38">
        <v>27</v>
      </c>
      <c r="C21" s="39">
        <v>59</v>
      </c>
      <c r="D21" s="26"/>
      <c r="E21" s="26"/>
      <c r="F21" s="26"/>
      <c r="G21" s="26"/>
    </row>
    <row r="22" spans="1:7" ht="18" customHeight="1" x14ac:dyDescent="0.35">
      <c r="A22" s="31" t="s">
        <v>17</v>
      </c>
      <c r="B22" s="38">
        <v>31</v>
      </c>
      <c r="C22" s="39">
        <v>51</v>
      </c>
      <c r="D22" s="26"/>
      <c r="E22" s="26"/>
      <c r="F22" s="26"/>
      <c r="G22" s="26"/>
    </row>
    <row r="23" spans="1:7" ht="18" customHeight="1" x14ac:dyDescent="0.35">
      <c r="A23" s="31" t="s">
        <v>19</v>
      </c>
      <c r="B23" s="38">
        <v>48</v>
      </c>
      <c r="C23" s="39">
        <v>40</v>
      </c>
      <c r="D23" s="26"/>
      <c r="E23" s="26"/>
      <c r="F23" s="26"/>
      <c r="G23" s="26"/>
    </row>
    <row r="24" spans="1:7" ht="18" customHeight="1" x14ac:dyDescent="0.35">
      <c r="A24" s="31" t="s">
        <v>18</v>
      </c>
      <c r="B24" s="38">
        <v>22</v>
      </c>
      <c r="C24" s="39">
        <v>18</v>
      </c>
      <c r="D24" s="26"/>
      <c r="E24" s="26"/>
      <c r="F24" s="26"/>
      <c r="G24" s="26"/>
    </row>
    <row r="25" spans="1:7" ht="18" customHeight="1" x14ac:dyDescent="0.35">
      <c r="A25" s="31" t="s">
        <v>57</v>
      </c>
      <c r="B25" s="38">
        <v>14</v>
      </c>
      <c r="C25" s="39">
        <v>7</v>
      </c>
      <c r="D25" s="26"/>
      <c r="E25" s="26"/>
      <c r="F25" s="26"/>
      <c r="G25" s="26"/>
    </row>
    <row r="26" spans="1:7" ht="18" customHeight="1" x14ac:dyDescent="0.35">
      <c r="A26" s="33" t="s">
        <v>11</v>
      </c>
      <c r="B26" s="40">
        <v>307</v>
      </c>
      <c r="C26" s="41">
        <v>423</v>
      </c>
      <c r="D26" s="26"/>
      <c r="E26" s="26"/>
      <c r="F26" s="26"/>
      <c r="G26" s="26"/>
    </row>
    <row r="27" spans="1:7" ht="18" customHeight="1" x14ac:dyDescent="0.35">
      <c r="A27" s="27" t="s">
        <v>8</v>
      </c>
      <c r="B27" s="42">
        <f>SUM(B15:B26)</f>
        <v>3940</v>
      </c>
      <c r="C27" s="43">
        <f>SUM(C15:C26)</f>
        <v>4502</v>
      </c>
      <c r="D27" s="26"/>
      <c r="E27" s="26"/>
      <c r="F27" s="26"/>
      <c r="G27" s="26"/>
    </row>
    <row r="28" spans="1:7" x14ac:dyDescent="0.25">
      <c r="A28" s="8"/>
    </row>
  </sheetData>
  <sortState xmlns:xlrd2="http://schemas.microsoft.com/office/spreadsheetml/2017/richdata2" ref="A15:C25">
    <sortCondition descending="1" ref="C15:C25"/>
  </sortState>
  <pageMargins left="0.70866141732283472" right="0.70866141732283472" top="0.74803149606299213" bottom="0.74803149606299213" header="0.31496062992125984" footer="0.31496062992125984"/>
  <pageSetup paperSize="9" scale="9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19"/>
  <sheetViews>
    <sheetView showGridLines="0" zoomScaleNormal="100" workbookViewId="0">
      <selection activeCell="C1" sqref="C1:D1048576"/>
    </sheetView>
  </sheetViews>
  <sheetFormatPr defaultColWidth="9.26953125" defaultRowHeight="12.5" x14ac:dyDescent="0.25"/>
  <cols>
    <col min="1" max="1" width="33.26953125" style="1" customWidth="1"/>
    <col min="2" max="2" width="59.7265625" style="1" customWidth="1"/>
    <col min="3" max="4" width="14.26953125" style="2" customWidth="1"/>
    <col min="5" max="5" width="19.54296875" style="2" customWidth="1"/>
    <col min="6" max="6" width="19.54296875" style="1" customWidth="1"/>
    <col min="7" max="7" width="41.54296875" style="1" bestFit="1" customWidth="1"/>
    <col min="8" max="16384" width="9.26953125" style="1"/>
  </cols>
  <sheetData>
    <row r="1" spans="1:5" ht="18" customHeight="1" x14ac:dyDescent="0.4">
      <c r="A1" s="3" t="s">
        <v>24</v>
      </c>
    </row>
    <row r="2" spans="1:5" ht="14.25" customHeight="1" x14ac:dyDescent="0.25"/>
    <row r="3" spans="1:5" ht="18" customHeight="1" x14ac:dyDescent="0.35">
      <c r="A3" s="20" t="s">
        <v>90</v>
      </c>
      <c r="B3" s="26"/>
      <c r="C3" s="45"/>
      <c r="D3" s="45"/>
    </row>
    <row r="4" spans="1:5" ht="47.65" customHeight="1" x14ac:dyDescent="0.35">
      <c r="A4" s="46" t="s">
        <v>30</v>
      </c>
      <c r="B4" s="47" t="s">
        <v>31</v>
      </c>
      <c r="C4" s="37" t="s">
        <v>86</v>
      </c>
      <c r="D4" s="37" t="s">
        <v>87</v>
      </c>
      <c r="E4" s="1"/>
    </row>
    <row r="5" spans="1:5" ht="18" customHeight="1" x14ac:dyDescent="0.35">
      <c r="A5" s="22" t="s">
        <v>28</v>
      </c>
      <c r="B5" s="48" t="s">
        <v>35</v>
      </c>
      <c r="C5" s="83">
        <v>697</v>
      </c>
      <c r="D5" s="49">
        <v>686</v>
      </c>
      <c r="E5" s="1"/>
    </row>
    <row r="6" spans="1:5" ht="18" customHeight="1" x14ac:dyDescent="0.35">
      <c r="A6" s="22" t="s">
        <v>64</v>
      </c>
      <c r="B6" s="48" t="s">
        <v>41</v>
      </c>
      <c r="C6" s="79">
        <v>151</v>
      </c>
      <c r="D6" s="49">
        <v>166</v>
      </c>
      <c r="E6" s="1"/>
    </row>
    <row r="7" spans="1:5" ht="18" customHeight="1" x14ac:dyDescent="0.35">
      <c r="A7" s="50" t="s">
        <v>27</v>
      </c>
      <c r="B7" s="51" t="s">
        <v>74</v>
      </c>
      <c r="C7" s="80">
        <v>152</v>
      </c>
      <c r="D7" s="39">
        <v>144</v>
      </c>
      <c r="E7" s="1"/>
    </row>
    <row r="8" spans="1:5" ht="18" customHeight="1" x14ac:dyDescent="0.35">
      <c r="A8" s="52"/>
      <c r="B8" s="51" t="s">
        <v>38</v>
      </c>
      <c r="C8" s="80">
        <v>229</v>
      </c>
      <c r="D8" s="39">
        <v>222</v>
      </c>
      <c r="E8" s="1"/>
    </row>
    <row r="9" spans="1:5" ht="18" customHeight="1" x14ac:dyDescent="0.35">
      <c r="A9" s="52"/>
      <c r="B9" s="51" t="s">
        <v>39</v>
      </c>
      <c r="C9" s="80">
        <v>85</v>
      </c>
      <c r="D9" s="39">
        <v>123</v>
      </c>
      <c r="E9" s="1"/>
    </row>
    <row r="10" spans="1:5" ht="18" customHeight="1" x14ac:dyDescent="0.35">
      <c r="A10" s="52"/>
      <c r="B10" s="51" t="s">
        <v>40</v>
      </c>
      <c r="C10" s="80">
        <v>127</v>
      </c>
      <c r="D10" s="39">
        <v>142</v>
      </c>
      <c r="E10" s="1"/>
    </row>
    <row r="11" spans="1:5" ht="18" customHeight="1" x14ac:dyDescent="0.35">
      <c r="A11" s="53"/>
      <c r="B11" s="22" t="s">
        <v>29</v>
      </c>
      <c r="C11" s="81">
        <f>SUM(C7:C10)</f>
        <v>593</v>
      </c>
      <c r="D11" s="43">
        <f>SUM(D7:D10)</f>
        <v>631</v>
      </c>
      <c r="E11" s="1"/>
    </row>
    <row r="12" spans="1:5" ht="18" customHeight="1" x14ac:dyDescent="0.35">
      <c r="A12" s="50" t="s">
        <v>26</v>
      </c>
      <c r="B12" s="51" t="s">
        <v>36</v>
      </c>
      <c r="C12" s="80">
        <v>110</v>
      </c>
      <c r="D12" s="39">
        <v>104</v>
      </c>
      <c r="E12" s="1"/>
    </row>
    <row r="13" spans="1:5" ht="18" customHeight="1" x14ac:dyDescent="0.35">
      <c r="A13" s="54"/>
      <c r="B13" s="51" t="s">
        <v>37</v>
      </c>
      <c r="C13" s="80">
        <v>154</v>
      </c>
      <c r="D13" s="39">
        <v>197</v>
      </c>
      <c r="E13" s="1"/>
    </row>
    <row r="14" spans="1:5" ht="18" customHeight="1" x14ac:dyDescent="0.35">
      <c r="A14" s="55"/>
      <c r="B14" s="52" t="s">
        <v>42</v>
      </c>
      <c r="C14" s="80">
        <v>154</v>
      </c>
      <c r="D14" s="39">
        <v>168</v>
      </c>
      <c r="E14" s="1"/>
    </row>
    <row r="15" spans="1:5" ht="18" customHeight="1" x14ac:dyDescent="0.35">
      <c r="A15" s="52"/>
      <c r="B15" s="51" t="s">
        <v>43</v>
      </c>
      <c r="C15" s="80">
        <v>141</v>
      </c>
      <c r="D15" s="39">
        <v>170</v>
      </c>
      <c r="E15" s="1"/>
    </row>
    <row r="16" spans="1:5" ht="18" customHeight="1" x14ac:dyDescent="0.35">
      <c r="A16" s="52"/>
      <c r="B16" s="51" t="s">
        <v>44</v>
      </c>
      <c r="C16" s="80">
        <v>155</v>
      </c>
      <c r="D16" s="39">
        <v>149</v>
      </c>
      <c r="E16" s="1"/>
    </row>
    <row r="17" spans="1:5" ht="18" customHeight="1" x14ac:dyDescent="0.35">
      <c r="A17" s="53"/>
      <c r="B17" s="22" t="s">
        <v>29</v>
      </c>
      <c r="C17" s="81">
        <f>SUM(C12:C16)</f>
        <v>714</v>
      </c>
      <c r="D17" s="43">
        <f>SUM(D12:D16)</f>
        <v>788</v>
      </c>
      <c r="E17" s="1"/>
    </row>
    <row r="18" spans="1:5" ht="17.649999999999999" customHeight="1" x14ac:dyDescent="0.35">
      <c r="A18" s="56" t="s">
        <v>20</v>
      </c>
      <c r="B18" s="57" t="s">
        <v>20</v>
      </c>
      <c r="C18" s="82">
        <v>181</v>
      </c>
      <c r="D18" s="58">
        <v>272</v>
      </c>
    </row>
    <row r="19" spans="1:5" ht="15.5" x14ac:dyDescent="0.25">
      <c r="A19" s="59" t="s">
        <v>34</v>
      </c>
      <c r="B19" s="60"/>
      <c r="C19" s="81">
        <f>C18+C17+C11+C6+C5</f>
        <v>2336</v>
      </c>
      <c r="D19" s="43">
        <f>D18+D17+D11+D6+D5</f>
        <v>2543</v>
      </c>
    </row>
  </sheetData>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8"/>
  <sheetViews>
    <sheetView showGridLines="0" workbookViewId="0">
      <selection activeCell="A9" sqref="A9"/>
    </sheetView>
  </sheetViews>
  <sheetFormatPr defaultColWidth="9.26953125" defaultRowHeight="12.5" x14ac:dyDescent="0.25"/>
  <cols>
    <col min="1" max="1" width="22.453125" style="1" customWidth="1"/>
    <col min="2" max="2" width="72" style="1" customWidth="1"/>
    <col min="3" max="16384" width="9.26953125" style="1"/>
  </cols>
  <sheetData>
    <row r="1" spans="1:15" ht="18" x14ac:dyDescent="0.4">
      <c r="A1" s="3" t="s">
        <v>25</v>
      </c>
    </row>
    <row r="2" spans="1:15" ht="13" x14ac:dyDescent="0.3">
      <c r="A2" s="7"/>
    </row>
    <row r="3" spans="1:15" ht="15" customHeight="1" x14ac:dyDescent="0.35">
      <c r="A3" s="20" t="s">
        <v>69</v>
      </c>
      <c r="B3" s="21"/>
      <c r="C3"/>
      <c r="D3"/>
      <c r="E3"/>
      <c r="F3" s="9"/>
      <c r="G3" s="9"/>
      <c r="H3" s="10"/>
      <c r="I3" s="10"/>
      <c r="J3" s="10"/>
      <c r="K3" s="10"/>
      <c r="L3" s="10"/>
      <c r="M3" s="10"/>
      <c r="N3" s="10"/>
      <c r="O3" s="10"/>
    </row>
    <row r="4" spans="1:15" ht="15" customHeight="1" x14ac:dyDescent="0.35">
      <c r="A4" s="20" t="s">
        <v>98</v>
      </c>
      <c r="B4" s="21"/>
      <c r="C4"/>
      <c r="D4"/>
      <c r="E4"/>
      <c r="F4" s="9"/>
      <c r="G4" s="9"/>
      <c r="H4"/>
      <c r="I4"/>
      <c r="J4"/>
      <c r="K4"/>
      <c r="L4"/>
      <c r="M4"/>
      <c r="N4"/>
      <c r="O4"/>
    </row>
    <row r="5" spans="1:15" ht="30" customHeight="1" x14ac:dyDescent="0.35">
      <c r="A5" s="22" t="s">
        <v>45</v>
      </c>
      <c r="B5" s="23" t="s">
        <v>82</v>
      </c>
    </row>
    <row r="6" spans="1:15" ht="15.4" customHeight="1" x14ac:dyDescent="0.25">
      <c r="A6" s="24" t="s">
        <v>80</v>
      </c>
      <c r="B6" s="25">
        <v>14</v>
      </c>
    </row>
    <row r="7" spans="1:15" ht="15.75" customHeight="1" x14ac:dyDescent="0.25">
      <c r="A7" s="24" t="s">
        <v>81</v>
      </c>
      <c r="B7" s="25">
        <v>23</v>
      </c>
    </row>
    <row r="8" spans="1:15" ht="15.5" x14ac:dyDescent="0.25">
      <c r="A8" s="24" t="s">
        <v>99</v>
      </c>
      <c r="B8" s="25">
        <v>24</v>
      </c>
    </row>
  </sheetData>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F7"/>
  <sheetViews>
    <sheetView showGridLines="0" tabSelected="1" workbookViewId="0">
      <selection activeCell="B14" sqref="B14"/>
    </sheetView>
  </sheetViews>
  <sheetFormatPr defaultColWidth="9.26953125" defaultRowHeight="14.5" x14ac:dyDescent="0.35"/>
  <cols>
    <col min="1" max="1" width="28.7265625" style="10" customWidth="1"/>
    <col min="2" max="2" width="88.453125" style="10" customWidth="1"/>
    <col min="3" max="16384" width="9.26953125" style="10"/>
  </cols>
  <sheetData>
    <row r="1" spans="1:32" ht="18" x14ac:dyDescent="0.4">
      <c r="A1" s="44" t="s">
        <v>53</v>
      </c>
      <c r="B1" s="44" t="s">
        <v>54</v>
      </c>
      <c r="L1" s="9"/>
      <c r="M1" s="9"/>
      <c r="N1" s="9"/>
      <c r="O1" s="9"/>
      <c r="P1" s="9"/>
    </row>
    <row r="2" spans="1:32" ht="124" x14ac:dyDescent="0.35">
      <c r="A2" s="16" t="s">
        <v>46</v>
      </c>
      <c r="B2" s="18" t="s">
        <v>100</v>
      </c>
      <c r="C2" s="12"/>
      <c r="D2" s="12"/>
      <c r="E2" s="12"/>
      <c r="F2" s="12"/>
      <c r="G2" s="12"/>
      <c r="H2" s="12"/>
      <c r="I2" s="12"/>
    </row>
    <row r="3" spans="1:32" ht="15.5" x14ac:dyDescent="0.35">
      <c r="A3" s="16" t="s">
        <v>47</v>
      </c>
      <c r="B3" s="18" t="s">
        <v>91</v>
      </c>
      <c r="C3" s="12"/>
      <c r="D3" s="12"/>
      <c r="E3" s="12"/>
      <c r="F3" s="12"/>
      <c r="G3" s="12"/>
      <c r="H3" s="12"/>
      <c r="I3" s="12"/>
      <c r="L3" s="9"/>
      <c r="M3" s="9"/>
      <c r="N3" s="9"/>
      <c r="O3" s="9"/>
      <c r="P3" s="9"/>
    </row>
    <row r="4" spans="1:32" ht="15.5" x14ac:dyDescent="0.35">
      <c r="A4" s="16" t="s">
        <v>48</v>
      </c>
      <c r="B4" s="18" t="s">
        <v>49</v>
      </c>
      <c r="C4" s="11"/>
      <c r="D4" s="11"/>
      <c r="L4" s="9"/>
      <c r="M4" s="9"/>
      <c r="N4" s="9"/>
      <c r="O4" s="9"/>
      <c r="P4" s="9"/>
    </row>
    <row r="5" spans="1:32" ht="124" x14ac:dyDescent="0.35">
      <c r="A5" s="16" t="s">
        <v>50</v>
      </c>
      <c r="B5" s="19" t="s">
        <v>83</v>
      </c>
      <c r="C5" s="15"/>
      <c r="D5" s="15"/>
      <c r="E5" s="15"/>
      <c r="F5" s="15"/>
      <c r="G5" s="15"/>
      <c r="H5" s="13"/>
      <c r="I5" s="13"/>
      <c r="J5" s="13"/>
      <c r="K5" s="13"/>
      <c r="L5" s="13"/>
      <c r="M5" s="13"/>
      <c r="N5" s="13"/>
      <c r="O5" s="13"/>
      <c r="P5" s="13"/>
    </row>
    <row r="6" spans="1:32" ht="46.5" x14ac:dyDescent="0.35">
      <c r="A6" s="16" t="s">
        <v>51</v>
      </c>
      <c r="B6" s="19" t="s">
        <v>55</v>
      </c>
      <c r="C6" s="13"/>
      <c r="D6" s="13"/>
      <c r="E6" s="13"/>
      <c r="F6" s="13"/>
      <c r="G6" s="13"/>
      <c r="H6" s="13"/>
      <c r="L6" s="9"/>
      <c r="M6" s="9"/>
      <c r="N6" s="9"/>
      <c r="O6" s="9"/>
      <c r="P6" s="9"/>
    </row>
    <row r="7" spans="1:32" ht="62" x14ac:dyDescent="0.35">
      <c r="A7" s="16" t="s">
        <v>52</v>
      </c>
      <c r="B7" s="17" t="s">
        <v>70</v>
      </c>
      <c r="G7" s="13"/>
      <c r="H7" s="13"/>
      <c r="I7" s="13"/>
      <c r="J7" s="13"/>
      <c r="K7" s="13"/>
      <c r="L7" s="13"/>
      <c r="M7" s="13"/>
      <c r="N7" s="13"/>
      <c r="O7" s="13"/>
      <c r="P7" s="13"/>
      <c r="Q7" s="13"/>
      <c r="R7" s="13"/>
      <c r="S7" s="13"/>
      <c r="T7" s="13"/>
      <c r="U7" s="13"/>
      <c r="V7" s="13"/>
      <c r="W7" s="13"/>
      <c r="X7" s="13"/>
      <c r="Y7" s="13"/>
      <c r="Z7" s="13"/>
      <c r="AA7" s="13"/>
      <c r="AB7" s="13"/>
      <c r="AC7" s="13"/>
      <c r="AD7" s="13"/>
      <c r="AE7" s="13"/>
      <c r="AF7" s="13"/>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Complaints Received</vt:lpstr>
      <vt:lpstr>Allegations Received</vt:lpstr>
      <vt:lpstr>Complaints - Area &amp; District </vt:lpstr>
      <vt:lpstr>OMC</vt:lpstr>
      <vt:lpstr>Metadata</vt:lpstr>
    </vt:vector>
  </TitlesOfParts>
  <Company>PONI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hickeyc</dc:creator>
  <cp:lastModifiedBy>Cathal Conway</cp:lastModifiedBy>
  <cp:lastPrinted>2019-04-15T09:13:55Z</cp:lastPrinted>
  <dcterms:created xsi:type="dcterms:W3CDTF">2014-09-08T15:49:47Z</dcterms:created>
  <dcterms:modified xsi:type="dcterms:W3CDTF">2024-01-29T15:28:52Z</dcterms:modified>
</cp:coreProperties>
</file>